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jumts" sheetId="1" r:id="rId1"/>
  </sheets>
  <definedNames/>
  <calcPr fullCalcOnLoad="1"/>
</workbook>
</file>

<file path=xl/sharedStrings.xml><?xml version="1.0" encoding="utf-8"?>
<sst xmlns="http://schemas.openxmlformats.org/spreadsheetml/2006/main" count="43" uniqueCount="38">
  <si>
    <t>Pasūtītājs: Balvu PA ''SAN-TEX''</t>
  </si>
  <si>
    <t>Pielikums Nr.1</t>
  </si>
  <si>
    <r>
      <rPr>
        <sz val="9"/>
        <rFont val=""/>
        <family val="1"/>
      </rPr>
      <t>Objekts:</t>
    </r>
    <r>
      <rPr>
        <sz val="9"/>
        <rFont val="Times New Roman"/>
        <family val="1"/>
      </rPr>
      <t xml:space="preserve"> Ventilācijas kanālu remonts virs jumta daļas </t>
    </r>
    <r>
      <rPr>
        <sz val="9"/>
        <rFont val=""/>
        <family val="1"/>
      </rPr>
      <t>Daudzdzīvokļu mājai Ezera ielā 18, Balvos</t>
    </r>
  </si>
  <si>
    <t>Tāme (izmaksu piedāvājums) Nr. 1</t>
  </si>
  <si>
    <t xml:space="preserve">Izpildītājs : </t>
  </si>
  <si>
    <t>Nr.
p.k.</t>
  </si>
  <si>
    <t>Darba nosaukums</t>
  </si>
  <si>
    <t>Mērv.</t>
  </si>
  <si>
    <t>Daudz.</t>
  </si>
  <si>
    <t>Vienības izmaksas</t>
  </si>
  <si>
    <t>Kopā uz visu apjomu</t>
  </si>
  <si>
    <t>laika norma (c/h)</t>
  </si>
  <si>
    <r>
      <rPr>
        <sz val="9"/>
        <rFont val="Arial"/>
        <family val="2"/>
      </rPr>
      <t>darba samaksas likme (</t>
    </r>
    <r>
      <rPr>
        <i/>
        <sz val="9"/>
        <rFont val="Arial"/>
        <family val="2"/>
      </rPr>
      <t>euro</t>
    </r>
    <r>
      <rPr>
        <sz val="9"/>
        <rFont val="Arial"/>
        <family val="2"/>
      </rPr>
      <t>/h)</t>
    </r>
  </si>
  <si>
    <r>
      <rPr>
        <sz val="9"/>
        <rFont val="Arial"/>
        <family val="2"/>
      </rPr>
      <t>darba alga (</t>
    </r>
    <r>
      <rPr>
        <i/>
        <sz val="9"/>
        <rFont val="Arial"/>
        <family val="2"/>
      </rPr>
      <t>euro</t>
    </r>
    <r>
      <rPr>
        <sz val="9"/>
        <rFont val="Arial"/>
        <family val="2"/>
      </rPr>
      <t>)</t>
    </r>
  </si>
  <si>
    <r>
      <rPr>
        <sz val="9"/>
        <rFont val="Arial"/>
        <family val="2"/>
      </rPr>
      <t>materiāli (</t>
    </r>
    <r>
      <rPr>
        <i/>
        <sz val="9"/>
        <rFont val="Arial"/>
        <family val="2"/>
      </rPr>
      <t>euro</t>
    </r>
    <r>
      <rPr>
        <sz val="9"/>
        <rFont val="Arial"/>
        <family val="2"/>
      </rPr>
      <t>)</t>
    </r>
  </si>
  <si>
    <r>
      <rPr>
        <sz val="9"/>
        <rFont val="Arial"/>
        <family val="2"/>
      </rPr>
      <t>mehānismi (</t>
    </r>
    <r>
      <rPr>
        <i/>
        <sz val="9"/>
        <rFont val="Arial"/>
        <family val="2"/>
      </rPr>
      <t>euro</t>
    </r>
    <r>
      <rPr>
        <sz val="9"/>
        <rFont val="Arial"/>
        <family val="2"/>
      </rPr>
      <t>)</t>
    </r>
  </si>
  <si>
    <r>
      <rPr>
        <b/>
        <sz val="9"/>
        <rFont val="Arial"/>
        <family val="2"/>
      </rPr>
      <t>Kopā 
(</t>
    </r>
    <r>
      <rPr>
        <b/>
        <i/>
        <sz val="9"/>
        <rFont val="Arial"/>
        <family val="2"/>
      </rPr>
      <t>euro</t>
    </r>
    <r>
      <rPr>
        <b/>
        <sz val="9"/>
        <rFont val="Arial"/>
        <family val="2"/>
      </rPr>
      <t>)</t>
    </r>
  </si>
  <si>
    <t>darbietilpība (c/h)</t>
  </si>
  <si>
    <r>
      <rPr>
        <b/>
        <sz val="9"/>
        <rFont val="Arial"/>
        <family val="2"/>
      </rPr>
      <t>summa
(</t>
    </r>
    <r>
      <rPr>
        <b/>
        <i/>
        <sz val="9"/>
        <rFont val="Arial"/>
        <family val="2"/>
      </rPr>
      <t>euro</t>
    </r>
    <r>
      <rPr>
        <b/>
        <sz val="9"/>
        <rFont val="Arial"/>
        <family val="2"/>
      </rPr>
      <t>)</t>
    </r>
  </si>
  <si>
    <t>1</t>
  </si>
  <si>
    <t>Ventilācijas izvadu(skursteņu) apmešana ar BAK līdz ventilācijas atverēm, sieta nokniebšana līdz ventilācijas atverēm un nostiprināšana,  krāsošana.</t>
  </si>
  <si>
    <t>m2</t>
  </si>
  <si>
    <t>2</t>
  </si>
  <si>
    <t>Jumta nožogojuma vienkāršā attīrīšana  ar drāšu birsti un krāsošana ar Proteksol 50 (vai analogs) pelēkā krāsā</t>
  </si>
  <si>
    <t>tek.m</t>
  </si>
  <si>
    <t>3</t>
  </si>
  <si>
    <t>Zibens novedēja remonts</t>
  </si>
  <si>
    <t>gab.</t>
  </si>
  <si>
    <t>Kopā</t>
  </si>
  <si>
    <t xml:space="preserve">materiālu,  transporta izdevumi </t>
  </si>
  <si>
    <t>Tiešās izmaksas kopā</t>
  </si>
  <si>
    <t>Virsizdevumi (5,00%)</t>
  </si>
  <si>
    <t>Peļņa (9%)</t>
  </si>
  <si>
    <t>Darba devēja soc. nodoklis (24,09%)</t>
  </si>
  <si>
    <t>PVN 21%</t>
  </si>
  <si>
    <t xml:space="preserve">Sastādīja : </t>
  </si>
  <si>
    <t>Pavisam kopā</t>
  </si>
  <si>
    <t>(paraksts un tā atšifrējums, datums)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</si>
</sst>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-* #,##0.00_-;\-* #,##0.00_-;_-* \-??_-;_-@_-"/>
    <numFmt numFmtId="166" formatCode="0%"/>
    <numFmt numFmtId="167" formatCode="@"/>
    <numFmt numFmtId="168" formatCode="General"/>
    <numFmt numFmtId="169" formatCode="_-* #,##0.00\ _L_s_-;\-* #,##0.00\ _L_s_-;_-* \-??\ _L_s_-;_-@_-"/>
    <numFmt numFmtId="170" formatCode="0.00"/>
    <numFmt numFmtId="171" formatCode="#,##0.00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Cyr"/>
      <family val="0"/>
    </font>
    <font>
      <sz val="8"/>
      <name val="Arial"/>
      <family val="2"/>
    </font>
    <font>
      <sz val="9"/>
      <name val="Arial"/>
      <family val="2"/>
    </font>
    <font>
      <sz val="9"/>
      <name val=""/>
      <family val="1"/>
    </font>
    <font>
      <sz val="9"/>
      <name val="Times New Roman"/>
      <family val="1"/>
    </font>
    <font>
      <b/>
      <sz val="9"/>
      <name val="Arial"/>
      <family val="2"/>
    </font>
    <font>
      <b/>
      <i/>
      <u val="single"/>
      <sz val="9"/>
      <name val="Arial"/>
      <family val="2"/>
    </font>
    <font>
      <b/>
      <i/>
      <sz val="9"/>
      <name val="Arial"/>
      <family val="2"/>
    </font>
    <font>
      <u val="single"/>
      <sz val="9"/>
      <color indexed="8"/>
      <name val="Arial"/>
      <family val="2"/>
    </font>
    <font>
      <b/>
      <u val="single"/>
      <sz val="9"/>
      <name val="Arial"/>
      <family val="2"/>
    </font>
    <font>
      <i/>
      <sz val="9"/>
      <name val="Arial"/>
      <family val="2"/>
    </font>
    <font>
      <sz val="9"/>
      <color indexed="10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5" fontId="0" fillId="0" borderId="0" applyFill="0" applyBorder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4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23" borderId="7" applyNumberFormat="0" applyAlignment="0" applyProtection="0"/>
    <xf numFmtId="164" fontId="15" fillId="20" borderId="8" applyNumberFormat="0" applyAlignment="0" applyProtection="0"/>
    <xf numFmtId="164" fontId="14" fillId="0" borderId="0">
      <alignment/>
      <protection/>
    </xf>
    <xf numFmtId="164" fontId="0" fillId="0" borderId="0">
      <alignment/>
      <protection/>
    </xf>
    <xf numFmtId="166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6" fillId="0" borderId="0" applyNumberFormat="0" applyFill="0" applyBorder="0" applyAlignment="0" applyProtection="0"/>
    <xf numFmtId="164" fontId="17" fillId="0" borderId="9" applyNumberFormat="0" applyFill="0" applyAlignment="0" applyProtection="0"/>
    <xf numFmtId="164" fontId="18" fillId="0" borderId="0" applyNumberFormat="0" applyFill="0" applyBorder="0" applyAlignment="0" applyProtection="0"/>
    <xf numFmtId="164" fontId="19" fillId="0" borderId="0">
      <alignment/>
      <protection/>
    </xf>
  </cellStyleXfs>
  <cellXfs count="96">
    <xf numFmtId="164" fontId="0" fillId="0" borderId="0" xfId="0" applyAlignment="1">
      <alignment/>
    </xf>
    <xf numFmtId="167" fontId="20" fillId="0" borderId="0" xfId="0" applyNumberFormat="1" applyFont="1" applyFill="1" applyAlignment="1">
      <alignment vertical="center"/>
    </xf>
    <xf numFmtId="164" fontId="20" fillId="0" borderId="0" xfId="0" applyFont="1" applyFill="1" applyAlignment="1">
      <alignment horizontal="left" vertical="center"/>
    </xf>
    <xf numFmtId="164" fontId="20" fillId="0" borderId="0" xfId="0" applyFont="1" applyFill="1" applyAlignment="1">
      <alignment horizontal="center" vertical="center"/>
    </xf>
    <xf numFmtId="164" fontId="20" fillId="0" borderId="0" xfId="0" applyFont="1" applyFill="1" applyAlignment="1">
      <alignment vertical="center"/>
    </xf>
    <xf numFmtId="164" fontId="21" fillId="0" borderId="0" xfId="0" applyFont="1" applyFill="1" applyAlignment="1">
      <alignment horizontal="left" vertical="center"/>
    </xf>
    <xf numFmtId="164" fontId="21" fillId="0" borderId="0" xfId="0" applyFont="1" applyFill="1" applyAlignment="1">
      <alignment horizontal="center" vertical="center"/>
    </xf>
    <xf numFmtId="164" fontId="21" fillId="0" borderId="0" xfId="0" applyFont="1" applyFill="1" applyAlignment="1">
      <alignment vertical="center"/>
    </xf>
    <xf numFmtId="167" fontId="21" fillId="0" borderId="0" xfId="0" applyNumberFormat="1" applyFont="1" applyFill="1" applyAlignment="1">
      <alignment horizontal="center" vertical="center"/>
    </xf>
    <xf numFmtId="164" fontId="22" fillId="0" borderId="0" xfId="0" applyFont="1" applyFill="1" applyAlignment="1">
      <alignment horizontal="left" vertical="center"/>
    </xf>
    <xf numFmtId="164" fontId="21" fillId="0" borderId="0" xfId="0" applyFont="1" applyFill="1" applyAlignment="1">
      <alignment vertical="center"/>
    </xf>
    <xf numFmtId="164" fontId="24" fillId="0" borderId="0" xfId="0" applyFont="1" applyFill="1" applyAlignment="1">
      <alignment horizontal="center" vertical="center"/>
    </xf>
    <xf numFmtId="164" fontId="25" fillId="0" borderId="0" xfId="0" applyFont="1" applyFill="1" applyAlignment="1">
      <alignment horizontal="left" vertical="center"/>
    </xf>
    <xf numFmtId="164" fontId="26" fillId="0" borderId="0" xfId="0" applyFont="1" applyFill="1" applyAlignment="1">
      <alignment horizontal="center" vertical="center"/>
    </xf>
    <xf numFmtId="164" fontId="27" fillId="0" borderId="0" xfId="57" applyFont="1" applyBorder="1" applyAlignment="1">
      <alignment horizontal="left" vertical="top" wrapText="1"/>
      <protection/>
    </xf>
    <xf numFmtId="164" fontId="28" fillId="0" borderId="0" xfId="0" applyFont="1" applyFill="1" applyAlignment="1">
      <alignment horizontal="left" vertical="top"/>
    </xf>
    <xf numFmtId="164" fontId="26" fillId="0" borderId="0" xfId="0" applyFont="1" applyFill="1" applyAlignment="1">
      <alignment horizontal="center" vertical="center"/>
    </xf>
    <xf numFmtId="164" fontId="21" fillId="24" borderId="10" xfId="0" applyFont="1" applyFill="1" applyBorder="1" applyAlignment="1">
      <alignment horizontal="center" vertical="center" wrapText="1"/>
    </xf>
    <xf numFmtId="164" fontId="21" fillId="24" borderId="10" xfId="0" applyFont="1" applyFill="1" applyBorder="1" applyAlignment="1">
      <alignment horizontal="center" vertical="center"/>
    </xf>
    <xf numFmtId="164" fontId="21" fillId="24" borderId="10" xfId="72" applyFont="1" applyFill="1" applyBorder="1" applyAlignment="1">
      <alignment horizontal="center" vertical="center" wrapText="1"/>
      <protection/>
    </xf>
    <xf numFmtId="164" fontId="24" fillId="24" borderId="10" xfId="0" applyFont="1" applyFill="1" applyBorder="1" applyAlignment="1">
      <alignment horizontal="center" vertical="center" wrapText="1"/>
    </xf>
    <xf numFmtId="167" fontId="21" fillId="24" borderId="10" xfId="0" applyNumberFormat="1" applyFont="1" applyFill="1" applyBorder="1" applyAlignment="1">
      <alignment horizontal="center" vertical="center"/>
    </xf>
    <xf numFmtId="164" fontId="21" fillId="24" borderId="10" xfId="0" applyFont="1" applyFill="1" applyBorder="1" applyAlignment="1">
      <alignment horizontal="left" vertical="center"/>
    </xf>
    <xf numFmtId="164" fontId="21" fillId="24" borderId="10" xfId="0" applyNumberFormat="1" applyFont="1" applyFill="1" applyBorder="1" applyAlignment="1">
      <alignment horizontal="center" vertical="center"/>
    </xf>
    <xf numFmtId="164" fontId="21" fillId="0" borderId="0" xfId="0" applyFont="1" applyFill="1" applyAlignment="1">
      <alignment horizontal="center" vertical="center"/>
    </xf>
    <xf numFmtId="167" fontId="24" fillId="24" borderId="10" xfId="0" applyNumberFormat="1" applyFont="1" applyFill="1" applyBorder="1" applyAlignment="1">
      <alignment horizontal="center" vertical="top" wrapText="1" shrinkToFit="1"/>
    </xf>
    <xf numFmtId="164" fontId="24" fillId="24" borderId="10" xfId="0" applyFont="1" applyFill="1" applyBorder="1" applyAlignment="1">
      <alignment horizontal="left" vertical="top" wrapText="1" shrinkToFit="1"/>
    </xf>
    <xf numFmtId="164" fontId="21" fillId="24" borderId="10" xfId="0" applyFont="1" applyFill="1" applyBorder="1" applyAlignment="1">
      <alignment horizontal="center" vertical="top" wrapText="1" shrinkToFit="1"/>
    </xf>
    <xf numFmtId="170" fontId="21" fillId="24" borderId="10" xfId="15" applyNumberFormat="1" applyFont="1" applyFill="1" applyBorder="1" applyAlignment="1" applyProtection="1">
      <alignment horizontal="center" vertical="top" shrinkToFit="1"/>
      <protection/>
    </xf>
    <xf numFmtId="170" fontId="21" fillId="24" borderId="10" xfId="72" applyNumberFormat="1" applyFont="1" applyFill="1" applyBorder="1" applyAlignment="1">
      <alignment horizontal="center" vertical="top"/>
      <protection/>
    </xf>
    <xf numFmtId="170" fontId="21" fillId="24" borderId="10" xfId="0" applyNumberFormat="1" applyFont="1" applyFill="1" applyBorder="1" applyAlignment="1">
      <alignment horizontal="center" vertical="top"/>
    </xf>
    <xf numFmtId="170" fontId="21" fillId="24" borderId="10" xfId="0" applyNumberFormat="1" applyFont="1" applyFill="1" applyBorder="1" applyAlignment="1">
      <alignment horizontal="center" vertical="top" wrapText="1" shrinkToFit="1"/>
    </xf>
    <xf numFmtId="170" fontId="24" fillId="24" borderId="10" xfId="0" applyNumberFormat="1" applyFont="1" applyFill="1" applyBorder="1" applyAlignment="1">
      <alignment horizontal="center" vertical="top" wrapText="1" shrinkToFit="1"/>
    </xf>
    <xf numFmtId="164" fontId="21" fillId="0" borderId="0" xfId="0" applyFont="1" applyFill="1" applyAlignment="1">
      <alignment vertical="top" wrapText="1" shrinkToFit="1"/>
    </xf>
    <xf numFmtId="164" fontId="0" fillId="0" borderId="0" xfId="0" applyFont="1" applyFill="1" applyAlignment="1">
      <alignment vertical="top" wrapText="1" shrinkToFit="1"/>
    </xf>
    <xf numFmtId="167" fontId="21" fillId="24" borderId="10" xfId="0" applyNumberFormat="1" applyFont="1" applyFill="1" applyBorder="1" applyAlignment="1">
      <alignment horizontal="center" vertical="center" wrapText="1" shrinkToFit="1"/>
    </xf>
    <xf numFmtId="164" fontId="21" fillId="24" borderId="10" xfId="0" applyFont="1" applyFill="1" applyBorder="1" applyAlignment="1">
      <alignment horizontal="left" vertical="center" wrapText="1"/>
    </xf>
    <xf numFmtId="164" fontId="21" fillId="24" borderId="10" xfId="0" applyFont="1" applyFill="1" applyBorder="1" applyAlignment="1">
      <alignment horizontal="center" vertical="center" wrapText="1" shrinkToFit="1"/>
    </xf>
    <xf numFmtId="170" fontId="21" fillId="24" borderId="10" xfId="0" applyNumberFormat="1" applyFont="1" applyFill="1" applyBorder="1" applyAlignment="1">
      <alignment horizontal="center" vertical="center"/>
    </xf>
    <xf numFmtId="170" fontId="21" fillId="24" borderId="10" xfId="72" applyNumberFormat="1" applyFont="1" applyFill="1" applyBorder="1" applyAlignment="1">
      <alignment horizontal="center" vertical="center"/>
      <protection/>
    </xf>
    <xf numFmtId="170" fontId="24" fillId="24" borderId="10" xfId="0" applyNumberFormat="1" applyFont="1" applyFill="1" applyBorder="1" applyAlignment="1">
      <alignment horizontal="center" vertical="center" wrapText="1" shrinkToFit="1"/>
    </xf>
    <xf numFmtId="170" fontId="21" fillId="24" borderId="10" xfId="0" applyNumberFormat="1" applyFont="1" applyFill="1" applyBorder="1" applyAlignment="1">
      <alignment horizontal="center" vertical="center" wrapText="1" shrinkToFit="1"/>
    </xf>
    <xf numFmtId="164" fontId="20" fillId="0" borderId="0" xfId="0" applyFont="1" applyFill="1" applyAlignment="1">
      <alignment vertical="top" wrapText="1" shrinkToFit="1"/>
    </xf>
    <xf numFmtId="164" fontId="21" fillId="24" borderId="10" xfId="0" applyFont="1" applyFill="1" applyBorder="1" applyAlignment="1">
      <alignment horizontal="left" vertical="top" wrapText="1" shrinkToFit="1"/>
    </xf>
    <xf numFmtId="164" fontId="30" fillId="0" borderId="0" xfId="0" applyFont="1" applyFill="1" applyAlignment="1">
      <alignment vertical="top"/>
    </xf>
    <xf numFmtId="167" fontId="21" fillId="24" borderId="10" xfId="0" applyNumberFormat="1" applyFont="1" applyFill="1" applyBorder="1" applyAlignment="1">
      <alignment horizontal="center" vertical="top" wrapText="1" shrinkToFit="1"/>
    </xf>
    <xf numFmtId="164" fontId="31" fillId="24" borderId="10" xfId="0" applyFont="1" applyFill="1" applyBorder="1" applyAlignment="1">
      <alignment wrapText="1"/>
    </xf>
    <xf numFmtId="164" fontId="21" fillId="24" borderId="10" xfId="0" applyFont="1" applyFill="1" applyBorder="1" applyAlignment="1">
      <alignment horizontal="center" vertical="top"/>
    </xf>
    <xf numFmtId="170" fontId="21" fillId="24" borderId="10" xfId="0" applyNumberFormat="1" applyFont="1" applyFill="1" applyBorder="1" applyAlignment="1">
      <alignment horizontal="center" vertical="center" wrapText="1"/>
    </xf>
    <xf numFmtId="164" fontId="24" fillId="24" borderId="10" xfId="72" applyFont="1" applyFill="1" applyBorder="1" applyAlignment="1">
      <alignment horizontal="left" vertical="top" wrapText="1"/>
      <protection/>
    </xf>
    <xf numFmtId="170" fontId="24" fillId="24" borderId="10" xfId="0" applyNumberFormat="1" applyFont="1" applyFill="1" applyBorder="1" applyAlignment="1">
      <alignment horizontal="center" vertical="center"/>
    </xf>
    <xf numFmtId="164" fontId="21" fillId="0" borderId="0" xfId="0" applyFont="1" applyFill="1" applyAlignment="1">
      <alignment vertical="top" wrapText="1"/>
    </xf>
    <xf numFmtId="164" fontId="0" fillId="0" borderId="0" xfId="0" applyFont="1" applyFill="1" applyAlignment="1">
      <alignment vertical="top" wrapText="1"/>
    </xf>
    <xf numFmtId="164" fontId="21" fillId="0" borderId="10" xfId="0" applyFont="1" applyFill="1" applyBorder="1" applyAlignment="1">
      <alignment horizontal="center" vertical="top" wrapText="1"/>
    </xf>
    <xf numFmtId="164" fontId="21" fillId="0" borderId="11" xfId="0" applyFont="1" applyFill="1" applyBorder="1" applyAlignment="1">
      <alignment horizontal="left" vertical="top" wrapText="1"/>
    </xf>
    <xf numFmtId="164" fontId="21" fillId="0" borderId="12" xfId="0" applyFont="1" applyFill="1" applyBorder="1" applyAlignment="1">
      <alignment horizontal="center" vertical="top" wrapText="1"/>
    </xf>
    <xf numFmtId="164" fontId="21" fillId="0" borderId="0" xfId="0" applyFont="1" applyFill="1" applyAlignment="1">
      <alignment vertical="top"/>
    </xf>
    <xf numFmtId="170" fontId="21" fillId="0" borderId="12" xfId="0" applyNumberFormat="1" applyFont="1" applyFill="1" applyBorder="1" applyAlignment="1">
      <alignment horizontal="left" vertical="top"/>
    </xf>
    <xf numFmtId="166" fontId="21" fillId="0" borderId="12" xfId="0" applyNumberFormat="1" applyFont="1" applyFill="1" applyBorder="1" applyAlignment="1">
      <alignment vertical="top"/>
    </xf>
    <xf numFmtId="170" fontId="21" fillId="0" borderId="12" xfId="0" applyNumberFormat="1" applyFont="1" applyFill="1" applyBorder="1" applyAlignment="1">
      <alignment horizontal="right" vertical="top"/>
    </xf>
    <xf numFmtId="170" fontId="21" fillId="0" borderId="12" xfId="0" applyNumberFormat="1" applyFont="1" applyFill="1" applyBorder="1" applyAlignment="1">
      <alignment horizontal="center" vertical="top"/>
    </xf>
    <xf numFmtId="164" fontId="21" fillId="0" borderId="13" xfId="0" applyFont="1" applyFill="1" applyBorder="1" applyAlignment="1">
      <alignment horizontal="right" vertical="top"/>
    </xf>
    <xf numFmtId="170" fontId="21" fillId="0" borderId="10" xfId="0" applyNumberFormat="1" applyFont="1" applyFill="1" applyBorder="1" applyAlignment="1">
      <alignment horizontal="center" vertical="top"/>
    </xf>
    <xf numFmtId="170" fontId="21" fillId="0" borderId="10" xfId="0" applyNumberFormat="1" applyFont="1" applyFill="1" applyBorder="1" applyAlignment="1">
      <alignment horizontal="center" vertical="top" wrapText="1"/>
    </xf>
    <xf numFmtId="170" fontId="29" fillId="0" borderId="10" xfId="0" applyNumberFormat="1" applyFont="1" applyFill="1" applyBorder="1" applyAlignment="1">
      <alignment horizontal="center" vertical="top" wrapText="1"/>
    </xf>
    <xf numFmtId="164" fontId="20" fillId="0" borderId="0" xfId="0" applyFont="1" applyFill="1" applyAlignment="1">
      <alignment vertical="top"/>
    </xf>
    <xf numFmtId="164" fontId="21" fillId="0" borderId="10" xfId="0" applyFont="1" applyFill="1" applyBorder="1" applyAlignment="1">
      <alignment horizontal="center" vertical="top"/>
    </xf>
    <xf numFmtId="164" fontId="24" fillId="0" borderId="11" xfId="72" applyFont="1" applyFill="1" applyBorder="1" applyAlignment="1">
      <alignment horizontal="left" vertical="top" wrapText="1"/>
      <protection/>
    </xf>
    <xf numFmtId="164" fontId="24" fillId="0" borderId="12" xfId="0" applyFont="1" applyFill="1" applyBorder="1" applyAlignment="1">
      <alignment horizontal="center" vertical="top"/>
    </xf>
    <xf numFmtId="170" fontId="24" fillId="0" borderId="12" xfId="0" applyNumberFormat="1" applyFont="1" applyFill="1" applyBorder="1" applyAlignment="1">
      <alignment horizontal="center" vertical="top"/>
    </xf>
    <xf numFmtId="164" fontId="21" fillId="0" borderId="13" xfId="72" applyFont="1" applyFill="1" applyBorder="1" applyAlignment="1">
      <alignment horizontal="right" vertical="top"/>
      <protection/>
    </xf>
    <xf numFmtId="170" fontId="24" fillId="0" borderId="10" xfId="0" applyNumberFormat="1" applyFont="1" applyFill="1" applyBorder="1" applyAlignment="1">
      <alignment horizontal="center" vertical="top"/>
    </xf>
    <xf numFmtId="164" fontId="0" fillId="0" borderId="0" xfId="0" applyFont="1" applyFill="1" applyAlignment="1">
      <alignment vertical="top"/>
    </xf>
    <xf numFmtId="164" fontId="21" fillId="0" borderId="0" xfId="0" applyFont="1" applyFill="1" applyAlignment="1">
      <alignment horizontal="left" vertical="top"/>
    </xf>
    <xf numFmtId="164" fontId="21" fillId="0" borderId="0" xfId="0" applyFont="1" applyFill="1" applyAlignment="1">
      <alignment horizontal="center" vertical="top"/>
    </xf>
    <xf numFmtId="164" fontId="21" fillId="0" borderId="10" xfId="0" applyFont="1" applyFill="1" applyBorder="1" applyAlignment="1">
      <alignment horizontal="right"/>
    </xf>
    <xf numFmtId="171" fontId="21" fillId="0" borderId="10" xfId="0" applyNumberFormat="1" applyFont="1" applyFill="1" applyBorder="1" applyAlignment="1">
      <alignment horizontal="center" vertical="center"/>
    </xf>
    <xf numFmtId="164" fontId="24" fillId="0" borderId="0" xfId="0" applyFont="1" applyFill="1" applyBorder="1" applyAlignment="1">
      <alignment horizontal="left" vertical="top" wrapText="1" shrinkToFit="1"/>
    </xf>
    <xf numFmtId="167" fontId="21" fillId="0" borderId="0" xfId="0" applyNumberFormat="1" applyFont="1" applyFill="1" applyAlignment="1">
      <alignment vertical="center"/>
    </xf>
    <xf numFmtId="164" fontId="21" fillId="0" borderId="0" xfId="0" applyFont="1" applyFill="1" applyAlignment="1">
      <alignment horizontal="left" vertical="center"/>
    </xf>
    <xf numFmtId="164" fontId="21" fillId="0" borderId="10" xfId="0" applyFont="1" applyFill="1" applyBorder="1" applyAlignment="1">
      <alignment horizontal="right" vertical="top" wrapText="1"/>
    </xf>
    <xf numFmtId="164" fontId="24" fillId="0" borderId="10" xfId="0" applyFont="1" applyFill="1" applyBorder="1" applyAlignment="1">
      <alignment horizontal="right"/>
    </xf>
    <xf numFmtId="171" fontId="24" fillId="0" borderId="10" xfId="0" applyNumberFormat="1" applyFont="1" applyFill="1" applyBorder="1" applyAlignment="1">
      <alignment horizontal="center" vertical="center"/>
    </xf>
    <xf numFmtId="171" fontId="21" fillId="0" borderId="0" xfId="0" applyNumberFormat="1" applyFont="1" applyFill="1" applyAlignment="1">
      <alignment vertical="center"/>
    </xf>
    <xf numFmtId="171" fontId="30" fillId="0" borderId="0" xfId="0" applyNumberFormat="1" applyFont="1" applyFill="1" applyAlignment="1">
      <alignment vertical="center"/>
    </xf>
    <xf numFmtId="170" fontId="21" fillId="0" borderId="10" xfId="0" applyNumberFormat="1" applyFont="1" applyFill="1" applyBorder="1" applyAlignment="1">
      <alignment horizontal="center" vertical="center"/>
    </xf>
    <xf numFmtId="170" fontId="21" fillId="0" borderId="0" xfId="0" applyNumberFormat="1" applyFont="1" applyFill="1" applyAlignment="1">
      <alignment vertical="center"/>
    </xf>
    <xf numFmtId="164" fontId="21" fillId="0" borderId="14" xfId="0" applyFont="1" applyFill="1" applyBorder="1" applyAlignment="1">
      <alignment/>
    </xf>
    <xf numFmtId="167" fontId="21" fillId="0" borderId="14" xfId="65" applyNumberFormat="1" applyFont="1" applyFill="1" applyBorder="1">
      <alignment/>
      <protection/>
    </xf>
    <xf numFmtId="164" fontId="24" fillId="0" borderId="10" xfId="0" applyFont="1" applyFill="1" applyBorder="1" applyAlignment="1">
      <alignment horizontal="right" vertical="center"/>
    </xf>
    <xf numFmtId="164" fontId="21" fillId="0" borderId="0" xfId="65" applyFont="1" applyFill="1" applyBorder="1" applyAlignment="1">
      <alignment horizontal="center" vertical="top"/>
      <protection/>
    </xf>
    <xf numFmtId="164" fontId="21" fillId="0" borderId="0" xfId="0" applyFont="1" applyFill="1" applyAlignment="1">
      <alignment/>
    </xf>
    <xf numFmtId="164" fontId="24" fillId="0" borderId="0" xfId="72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Fill="1" applyAlignment="1">
      <alignment vertical="center"/>
    </xf>
    <xf numFmtId="164" fontId="0" fillId="0" borderId="0" xfId="0" applyFont="1" applyFill="1" applyAlignment="1">
      <alignment horizontal="left" vertical="center"/>
    </xf>
    <xf numFmtId="164" fontId="0" fillId="0" borderId="0" xfId="0" applyFont="1" applyFill="1" applyAlignment="1">
      <alignment horizontal="center" vertical="center"/>
    </xf>
  </cellXfs>
  <cellStyles count="6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 2" xfId="20"/>
    <cellStyle name="20% - Accent2 2" xfId="21"/>
    <cellStyle name="20% - Accent3 2" xfId="22"/>
    <cellStyle name="20% - Accent4 2" xfId="23"/>
    <cellStyle name="20% - Accent5 2" xfId="24"/>
    <cellStyle name="20% - Accent6 2" xfId="25"/>
    <cellStyle name="40% - Accent1 2" xfId="26"/>
    <cellStyle name="40% - Accent2 2" xfId="27"/>
    <cellStyle name="40% - Accent3 2" xfId="28"/>
    <cellStyle name="40% - Accent4 2" xfId="29"/>
    <cellStyle name="40% - Accent5 2" xfId="30"/>
    <cellStyle name="40% - Accent6 2" xfId="31"/>
    <cellStyle name="60% - Accent1 2" xfId="32"/>
    <cellStyle name="60% - Accent2 2" xfId="33"/>
    <cellStyle name="60% - Accent3 2" xfId="34"/>
    <cellStyle name="60% - Accent4 2" xfId="35"/>
    <cellStyle name="60% - Accent5 2" xfId="36"/>
    <cellStyle name="60% - Accent6 2" xfId="37"/>
    <cellStyle name="Accent1 2" xfId="38"/>
    <cellStyle name="Accent2 2" xfId="39"/>
    <cellStyle name="Accent3 2" xfId="40"/>
    <cellStyle name="Accent4 2" xfId="41"/>
    <cellStyle name="Accent5 2" xfId="42"/>
    <cellStyle name="Accent6 2" xfId="43"/>
    <cellStyle name="Bad 2" xfId="44"/>
    <cellStyle name="Calculation 2" xfId="45"/>
    <cellStyle name="Check Cell 2" xfId="46"/>
    <cellStyle name="Comma 2" xfId="47"/>
    <cellStyle name="Explanatory Text 2" xfId="48"/>
    <cellStyle name="Good 2" xfId="49"/>
    <cellStyle name="Heading 1 2" xfId="50"/>
    <cellStyle name="Heading 2 2" xfId="51"/>
    <cellStyle name="Heading 3 2" xfId="52"/>
    <cellStyle name="Heading 4 2" xfId="53"/>
    <cellStyle name="Input 2" xfId="54"/>
    <cellStyle name="Linked Cell 2" xfId="55"/>
    <cellStyle name="Neutral 2" xfId="56"/>
    <cellStyle name="Normal 2" xfId="57"/>
    <cellStyle name="Normal 2 2" xfId="58"/>
    <cellStyle name="Normal 3" xfId="59"/>
    <cellStyle name="Normal 3 2" xfId="60"/>
    <cellStyle name="Normal 4" xfId="61"/>
    <cellStyle name="Normal 4 2" xfId="62"/>
    <cellStyle name="Normal 4_2_Karta_1_Korpuss_Tvaika" xfId="63"/>
    <cellStyle name="Normal 8" xfId="64"/>
    <cellStyle name="Normal_TAME-POLIPLASTS" xfId="65"/>
    <cellStyle name="Note 2" xfId="66"/>
    <cellStyle name="Output 2" xfId="67"/>
    <cellStyle name="Parastais 6" xfId="68"/>
    <cellStyle name="Parasts 2" xfId="69"/>
    <cellStyle name="Percent 2" xfId="70"/>
    <cellStyle name="Stils 1" xfId="71"/>
    <cellStyle name="Style 1" xfId="72"/>
    <cellStyle name="Style 1 2" xfId="73"/>
    <cellStyle name="Style 1_1_Karta_3_Korpuss" xfId="74"/>
    <cellStyle name="Title 2" xfId="75"/>
    <cellStyle name="Total 2" xfId="76"/>
    <cellStyle name="Warning Text 2" xfId="77"/>
    <cellStyle name="Обычный_Telefona centrale DECT" xfId="7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tabSelected="1" zoomScale="98" zoomScaleNormal="98" workbookViewId="0" topLeftCell="A1">
      <selection activeCell="P29" sqref="P29"/>
    </sheetView>
  </sheetViews>
  <sheetFormatPr defaultColWidth="9.140625" defaultRowHeight="12.75"/>
  <cols>
    <col min="1" max="1" width="3.421875" style="1" customWidth="1"/>
    <col min="2" max="2" width="45.28125" style="2" customWidth="1"/>
    <col min="3" max="3" width="5.7109375" style="3" customWidth="1"/>
    <col min="4" max="4" width="9.28125" style="3" customWidth="1"/>
    <col min="5" max="5" width="6.28125" style="3" customWidth="1"/>
    <col min="6" max="6" width="6.7109375" style="3" customWidth="1"/>
    <col min="7" max="7" width="7.00390625" style="3" customWidth="1"/>
    <col min="8" max="8" width="6.28125" style="3" customWidth="1"/>
    <col min="9" max="9" width="5.7109375" style="3" customWidth="1"/>
    <col min="10" max="10" width="6.8515625" style="3" customWidth="1"/>
    <col min="11" max="11" width="6.57421875" style="3" customWidth="1"/>
    <col min="12" max="12" width="7.57421875" style="3" customWidth="1"/>
    <col min="13" max="13" width="8.140625" style="3" customWidth="1"/>
    <col min="14" max="14" width="7.8515625" style="3" customWidth="1"/>
    <col min="15" max="15" width="14.00390625" style="3" customWidth="1"/>
    <col min="16" max="16384" width="9.140625" style="4" customWidth="1"/>
  </cols>
  <sheetData>
    <row r="1" spans="2:18" ht="14.25">
      <c r="B1" s="5" t="s">
        <v>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 t="s">
        <v>1</v>
      </c>
      <c r="P1" s="7"/>
      <c r="Q1" s="7"/>
      <c r="R1" s="7"/>
    </row>
    <row r="2" spans="1:20" ht="14.25">
      <c r="A2" s="8"/>
      <c r="B2" s="9" t="s">
        <v>2</v>
      </c>
      <c r="C2" s="6"/>
      <c r="D2" s="6"/>
      <c r="E2" s="6"/>
      <c r="F2" s="6"/>
      <c r="G2" s="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10"/>
      <c r="T2" s="10"/>
    </row>
    <row r="3" spans="1:20" ht="12.75" customHeight="1">
      <c r="A3" s="8"/>
      <c r="B3" s="5" t="s">
        <v>3</v>
      </c>
      <c r="C3" s="11"/>
      <c r="D3" s="11"/>
      <c r="E3" s="11"/>
      <c r="F3" s="11"/>
      <c r="G3" s="11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10"/>
      <c r="T3" s="10"/>
    </row>
    <row r="4" spans="1:20" ht="23.25" customHeight="1" hidden="1">
      <c r="A4" s="8"/>
      <c r="B4" s="12"/>
      <c r="C4" s="13"/>
      <c r="D4" s="13"/>
      <c r="E4" s="13"/>
      <c r="F4" s="13"/>
      <c r="G4" s="13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10"/>
      <c r="T4" s="10"/>
    </row>
    <row r="5" spans="1:20" ht="16.5" customHeight="1">
      <c r="A5" s="8"/>
      <c r="B5" s="14" t="s">
        <v>4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0"/>
      <c r="T5" s="10"/>
    </row>
    <row r="6" spans="1:20" ht="23.25" customHeight="1">
      <c r="A6" s="8"/>
      <c r="B6" s="15"/>
      <c r="C6" s="16"/>
      <c r="D6" s="16"/>
      <c r="E6" s="16"/>
      <c r="F6" s="16"/>
      <c r="G6" s="16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12.75" customHeight="1">
      <c r="A7" s="17" t="s">
        <v>5</v>
      </c>
      <c r="B7" s="18" t="s">
        <v>6</v>
      </c>
      <c r="C7" s="17" t="s">
        <v>7</v>
      </c>
      <c r="D7" s="18" t="s">
        <v>8</v>
      </c>
      <c r="E7" s="18" t="s">
        <v>9</v>
      </c>
      <c r="F7" s="18"/>
      <c r="G7" s="18"/>
      <c r="H7" s="18"/>
      <c r="I7" s="18"/>
      <c r="J7" s="18"/>
      <c r="K7" s="18" t="s">
        <v>10</v>
      </c>
      <c r="L7" s="18"/>
      <c r="M7" s="18"/>
      <c r="N7" s="18"/>
      <c r="O7" s="18"/>
      <c r="P7" s="10"/>
      <c r="Q7" s="10"/>
      <c r="R7" s="10"/>
      <c r="S7" s="10"/>
      <c r="T7" s="10"/>
    </row>
    <row r="8" spans="1:20" ht="12.75" customHeight="1">
      <c r="A8" s="17"/>
      <c r="B8" s="17"/>
      <c r="C8" s="17"/>
      <c r="D8" s="18"/>
      <c r="E8" s="19" t="s">
        <v>11</v>
      </c>
      <c r="F8" s="19" t="s">
        <v>12</v>
      </c>
      <c r="G8" s="17" t="s">
        <v>13</v>
      </c>
      <c r="H8" s="17" t="s">
        <v>14</v>
      </c>
      <c r="I8" s="17" t="s">
        <v>15</v>
      </c>
      <c r="J8" s="20" t="s">
        <v>16</v>
      </c>
      <c r="K8" s="19" t="s">
        <v>17</v>
      </c>
      <c r="L8" s="19" t="s">
        <v>13</v>
      </c>
      <c r="M8" s="17" t="s">
        <v>14</v>
      </c>
      <c r="N8" s="17" t="s">
        <v>15</v>
      </c>
      <c r="O8" s="20" t="s">
        <v>18</v>
      </c>
      <c r="P8" s="10"/>
      <c r="Q8" s="10"/>
      <c r="R8" s="10"/>
      <c r="S8" s="10"/>
      <c r="T8" s="10"/>
    </row>
    <row r="9" spans="1:20" ht="12">
      <c r="A9" s="17"/>
      <c r="B9" s="17"/>
      <c r="C9" s="17"/>
      <c r="D9" s="18"/>
      <c r="E9" s="19"/>
      <c r="F9" s="19"/>
      <c r="G9" s="17"/>
      <c r="H9" s="17"/>
      <c r="I9" s="17"/>
      <c r="J9" s="20"/>
      <c r="K9" s="19"/>
      <c r="L9" s="19"/>
      <c r="M9" s="17"/>
      <c r="N9" s="17"/>
      <c r="O9" s="20"/>
      <c r="P9" s="10"/>
      <c r="Q9" s="10"/>
      <c r="R9" s="10"/>
      <c r="S9" s="10"/>
      <c r="T9" s="10"/>
    </row>
    <row r="10" spans="1:20" ht="46.5" customHeight="1">
      <c r="A10" s="17"/>
      <c r="B10" s="17"/>
      <c r="C10" s="17"/>
      <c r="D10" s="18"/>
      <c r="E10" s="19"/>
      <c r="F10" s="19"/>
      <c r="G10" s="17"/>
      <c r="H10" s="17"/>
      <c r="I10" s="17"/>
      <c r="J10" s="20"/>
      <c r="K10" s="19"/>
      <c r="L10" s="19"/>
      <c r="M10" s="17"/>
      <c r="N10" s="17"/>
      <c r="O10" s="20"/>
      <c r="P10" s="10"/>
      <c r="Q10" s="10"/>
      <c r="R10" s="10"/>
      <c r="S10" s="10"/>
      <c r="T10" s="10"/>
    </row>
    <row r="11" spans="1:20" s="3" customFormat="1" ht="11.25" customHeight="1">
      <c r="A11" s="21" t="s">
        <v>19</v>
      </c>
      <c r="B11" s="22">
        <v>2</v>
      </c>
      <c r="C11" s="23">
        <f>B11+1</f>
        <v>3</v>
      </c>
      <c r="D11" s="23">
        <v>4</v>
      </c>
      <c r="E11" s="23">
        <f>D11+1</f>
        <v>5</v>
      </c>
      <c r="F11" s="23">
        <v>6</v>
      </c>
      <c r="G11" s="23">
        <f>F11+1</f>
        <v>7</v>
      </c>
      <c r="H11" s="23">
        <v>7</v>
      </c>
      <c r="I11" s="23">
        <f>H11+1</f>
        <v>8</v>
      </c>
      <c r="J11" s="23">
        <v>8</v>
      </c>
      <c r="K11" s="23">
        <f>J11+1</f>
        <v>9</v>
      </c>
      <c r="L11" s="23">
        <v>9</v>
      </c>
      <c r="M11" s="23">
        <f>L11+1</f>
        <v>10</v>
      </c>
      <c r="N11" s="23">
        <v>10</v>
      </c>
      <c r="O11" s="23">
        <f>N11+1</f>
        <v>11</v>
      </c>
      <c r="P11" s="24"/>
      <c r="Q11" s="24"/>
      <c r="R11" s="24"/>
      <c r="S11" s="24"/>
      <c r="T11" s="24"/>
    </row>
    <row r="12" spans="1:20" s="34" customFormat="1" ht="16.5" customHeight="1">
      <c r="A12" s="25"/>
      <c r="B12" s="26"/>
      <c r="C12" s="27"/>
      <c r="D12" s="28"/>
      <c r="E12" s="29"/>
      <c r="F12" s="29"/>
      <c r="G12" s="30"/>
      <c r="H12" s="30"/>
      <c r="I12" s="30"/>
      <c r="J12" s="31"/>
      <c r="K12" s="32"/>
      <c r="L12" s="32"/>
      <c r="M12" s="32"/>
      <c r="N12" s="32"/>
      <c r="O12" s="32"/>
      <c r="P12" s="33"/>
      <c r="Q12" s="33"/>
      <c r="R12" s="33"/>
      <c r="S12" s="33"/>
      <c r="T12" s="33"/>
    </row>
    <row r="13" spans="1:20" s="42" customFormat="1" ht="63" customHeight="1">
      <c r="A13" s="35" t="s">
        <v>19</v>
      </c>
      <c r="B13" s="36" t="s">
        <v>20</v>
      </c>
      <c r="C13" s="37" t="s">
        <v>21</v>
      </c>
      <c r="D13" s="38">
        <v>105.3</v>
      </c>
      <c r="E13" s="39"/>
      <c r="F13" s="39"/>
      <c r="G13" s="38">
        <f aca="true" t="shared" si="0" ref="G13:G14">ROUND(F13*E13,2)</f>
        <v>0</v>
      </c>
      <c r="H13" s="38"/>
      <c r="I13" s="38"/>
      <c r="J13" s="40">
        <f aca="true" t="shared" si="1" ref="J13:J15">SUM(G13:I13)</f>
        <v>0</v>
      </c>
      <c r="K13" s="41">
        <f aca="true" t="shared" si="2" ref="K13:K15">ROUND(E13*D13,2)</f>
        <v>0</v>
      </c>
      <c r="L13" s="41">
        <f aca="true" t="shared" si="3" ref="L13:L15">ROUND(G13*D13,2)</f>
        <v>0</v>
      </c>
      <c r="M13" s="41">
        <f aca="true" t="shared" si="4" ref="M13:M15">ROUND(H13*D13,2)</f>
        <v>0</v>
      </c>
      <c r="N13" s="41">
        <f aca="true" t="shared" si="5" ref="N13:N15">ROUND(I13*D13,2)</f>
        <v>0</v>
      </c>
      <c r="O13" s="40">
        <f aca="true" t="shared" si="6" ref="O13:O16">SUM(K13:N13)</f>
        <v>0</v>
      </c>
      <c r="P13" s="33"/>
      <c r="Q13" s="33"/>
      <c r="R13" s="33"/>
      <c r="S13" s="33"/>
      <c r="T13" s="33"/>
    </row>
    <row r="14" spans="1:20" s="42" customFormat="1" ht="27.75" customHeight="1">
      <c r="A14" s="35" t="s">
        <v>22</v>
      </c>
      <c r="B14" s="43" t="s">
        <v>23</v>
      </c>
      <c r="C14" s="27" t="s">
        <v>24</v>
      </c>
      <c r="D14" s="38">
        <f>11.65*2+78.55*2</f>
        <v>180.4</v>
      </c>
      <c r="E14" s="39"/>
      <c r="F14" s="39"/>
      <c r="G14" s="38">
        <f t="shared" si="0"/>
        <v>0</v>
      </c>
      <c r="H14" s="38"/>
      <c r="I14" s="38"/>
      <c r="J14" s="40">
        <f t="shared" si="1"/>
        <v>0</v>
      </c>
      <c r="K14" s="41">
        <f t="shared" si="2"/>
        <v>0</v>
      </c>
      <c r="L14" s="41">
        <f t="shared" si="3"/>
        <v>0</v>
      </c>
      <c r="M14" s="41">
        <f t="shared" si="4"/>
        <v>0</v>
      </c>
      <c r="N14" s="41">
        <f t="shared" si="5"/>
        <v>0</v>
      </c>
      <c r="O14" s="40">
        <f t="shared" si="6"/>
        <v>0</v>
      </c>
      <c r="P14" s="44"/>
      <c r="Q14" s="33"/>
      <c r="R14" s="33"/>
      <c r="S14" s="33"/>
      <c r="T14" s="33"/>
    </row>
    <row r="15" spans="1:20" s="42" customFormat="1" ht="12.75">
      <c r="A15" s="45" t="s">
        <v>25</v>
      </c>
      <c r="B15" s="46" t="s">
        <v>26</v>
      </c>
      <c r="C15" s="47" t="s">
        <v>27</v>
      </c>
      <c r="D15" s="48">
        <v>1</v>
      </c>
      <c r="E15" s="39"/>
      <c r="F15" s="39"/>
      <c r="G15" s="38"/>
      <c r="H15" s="39"/>
      <c r="I15" s="39"/>
      <c r="J15" s="40">
        <f t="shared" si="1"/>
        <v>0</v>
      </c>
      <c r="K15" s="41">
        <f t="shared" si="2"/>
        <v>0</v>
      </c>
      <c r="L15" s="41">
        <f t="shared" si="3"/>
        <v>0</v>
      </c>
      <c r="M15" s="41">
        <f t="shared" si="4"/>
        <v>0</v>
      </c>
      <c r="N15" s="41">
        <f t="shared" si="5"/>
        <v>0</v>
      </c>
      <c r="O15" s="40">
        <f t="shared" si="6"/>
        <v>0</v>
      </c>
      <c r="P15" s="33"/>
      <c r="Q15" s="33"/>
      <c r="R15" s="33"/>
      <c r="S15" s="33"/>
      <c r="T15" s="33"/>
    </row>
    <row r="16" spans="1:20" s="52" customFormat="1" ht="20.25" customHeight="1">
      <c r="A16" s="47"/>
      <c r="B16" s="49" t="s">
        <v>28</v>
      </c>
      <c r="C16" s="47"/>
      <c r="D16" s="38"/>
      <c r="E16" s="38"/>
      <c r="F16" s="38"/>
      <c r="G16" s="38"/>
      <c r="H16" s="38"/>
      <c r="I16" s="38"/>
      <c r="J16" s="38"/>
      <c r="K16" s="50">
        <f>SUM(K13:K15)</f>
        <v>0</v>
      </c>
      <c r="L16" s="50">
        <f>SUM(L13:L15)</f>
        <v>0</v>
      </c>
      <c r="M16" s="50">
        <f>SUM(M13:M15)</f>
        <v>0</v>
      </c>
      <c r="N16" s="50">
        <f>SUM(N13:N15)</f>
        <v>0</v>
      </c>
      <c r="O16" s="50">
        <f t="shared" si="6"/>
        <v>0</v>
      </c>
      <c r="P16" s="51"/>
      <c r="Q16" s="51"/>
      <c r="R16" s="51"/>
      <c r="S16" s="51"/>
      <c r="T16" s="51"/>
    </row>
    <row r="17" spans="1:20" s="65" customFormat="1" ht="12.75" customHeight="1">
      <c r="A17" s="53"/>
      <c r="B17" s="54"/>
      <c r="C17" s="55"/>
      <c r="D17" s="56"/>
      <c r="E17" s="57"/>
      <c r="F17" s="58">
        <v>0.1</v>
      </c>
      <c r="G17" s="59"/>
      <c r="H17" s="60"/>
      <c r="I17" s="60"/>
      <c r="J17" s="61" t="s">
        <v>29</v>
      </c>
      <c r="K17" s="62"/>
      <c r="L17" s="62"/>
      <c r="M17" s="63">
        <f>M16*F17</f>
        <v>0</v>
      </c>
      <c r="N17" s="64"/>
      <c r="O17" s="63">
        <f>SUM(L17:N17)</f>
        <v>0</v>
      </c>
      <c r="P17" s="56"/>
      <c r="Q17" s="56"/>
      <c r="R17" s="56"/>
      <c r="S17" s="56"/>
      <c r="T17" s="56"/>
    </row>
    <row r="18" spans="1:20" s="72" customFormat="1" ht="12.75" customHeight="1">
      <c r="A18" s="66"/>
      <c r="B18" s="67"/>
      <c r="C18" s="68"/>
      <c r="D18" s="69"/>
      <c r="E18" s="69"/>
      <c r="F18" s="69"/>
      <c r="G18" s="69"/>
      <c r="H18" s="69"/>
      <c r="I18" s="69"/>
      <c r="J18" s="70" t="s">
        <v>30</v>
      </c>
      <c r="K18" s="71">
        <f>SUM(K16:K17)</f>
        <v>0</v>
      </c>
      <c r="L18" s="71">
        <f>SUM(L16:L17)</f>
        <v>0</v>
      </c>
      <c r="M18" s="71">
        <f>SUM(M16:M17)</f>
        <v>0</v>
      </c>
      <c r="N18" s="71">
        <f>SUM(N16:N17)</f>
        <v>0</v>
      </c>
      <c r="O18" s="71">
        <f>SUM(O16:O17)</f>
        <v>0</v>
      </c>
      <c r="P18" s="56"/>
      <c r="Q18" s="56"/>
      <c r="R18" s="56"/>
      <c r="S18" s="56"/>
      <c r="T18" s="56"/>
    </row>
    <row r="19" spans="1:20" s="65" customFormat="1" ht="12">
      <c r="A19" s="56"/>
      <c r="B19" s="73"/>
      <c r="C19" s="74"/>
      <c r="D19" s="74"/>
      <c r="E19" s="74"/>
      <c r="F19" s="74"/>
      <c r="G19" s="74"/>
      <c r="H19" s="74"/>
      <c r="I19" s="74"/>
      <c r="J19" s="74"/>
      <c r="K19" s="74"/>
      <c r="L19" s="75" t="s">
        <v>31</v>
      </c>
      <c r="M19" s="75"/>
      <c r="N19" s="75"/>
      <c r="O19" s="76">
        <f>O18*5%</f>
        <v>0</v>
      </c>
      <c r="P19" s="56"/>
      <c r="Q19" s="56"/>
      <c r="R19" s="56"/>
      <c r="S19" s="56"/>
      <c r="T19" s="56"/>
    </row>
    <row r="20" spans="1:20" s="65" customFormat="1" ht="12">
      <c r="A20" s="56"/>
      <c r="B20" s="77"/>
      <c r="C20" s="74"/>
      <c r="D20" s="74"/>
      <c r="E20" s="74"/>
      <c r="F20" s="74"/>
      <c r="G20" s="74"/>
      <c r="H20" s="74"/>
      <c r="I20" s="74"/>
      <c r="J20" s="74"/>
      <c r="K20" s="74"/>
      <c r="L20" s="75" t="s">
        <v>32</v>
      </c>
      <c r="M20" s="75"/>
      <c r="N20" s="75"/>
      <c r="O20" s="76">
        <f>O18*9%</f>
        <v>0</v>
      </c>
      <c r="P20" s="56"/>
      <c r="Q20" s="56"/>
      <c r="R20" s="56"/>
      <c r="S20" s="56"/>
      <c r="T20" s="56"/>
    </row>
    <row r="21" spans="1:20" ht="23.25" customHeight="1">
      <c r="A21" s="78"/>
      <c r="B21" s="79"/>
      <c r="C21" s="24"/>
      <c r="D21" s="24"/>
      <c r="E21" s="24"/>
      <c r="F21" s="24"/>
      <c r="G21" s="24"/>
      <c r="H21" s="24"/>
      <c r="I21" s="24"/>
      <c r="J21" s="24"/>
      <c r="K21" s="24"/>
      <c r="L21" s="80" t="s">
        <v>33</v>
      </c>
      <c r="M21" s="80"/>
      <c r="N21" s="80"/>
      <c r="O21" s="76">
        <f>L18*24.09%</f>
        <v>0</v>
      </c>
      <c r="P21" s="10"/>
      <c r="Q21" s="10"/>
      <c r="R21" s="10"/>
      <c r="S21" s="10"/>
      <c r="T21" s="10"/>
    </row>
    <row r="22" spans="1:20" ht="12">
      <c r="A22" s="78"/>
      <c r="B22" s="79"/>
      <c r="C22" s="24"/>
      <c r="D22" s="24"/>
      <c r="E22" s="24"/>
      <c r="F22" s="24"/>
      <c r="G22" s="24"/>
      <c r="H22" s="24"/>
      <c r="I22" s="24"/>
      <c r="J22" s="24"/>
      <c r="K22" s="24"/>
      <c r="L22" s="81" t="s">
        <v>28</v>
      </c>
      <c r="M22" s="81"/>
      <c r="N22" s="81"/>
      <c r="O22" s="82">
        <f>O18+O19+O21+O20</f>
        <v>0</v>
      </c>
      <c r="P22" s="10"/>
      <c r="Q22" s="83"/>
      <c r="R22" s="84"/>
      <c r="S22" s="10"/>
      <c r="T22" s="10"/>
    </row>
    <row r="23" spans="1:20" ht="12">
      <c r="A23" s="78"/>
      <c r="B23" s="79"/>
      <c r="C23" s="24"/>
      <c r="D23" s="24"/>
      <c r="E23" s="24"/>
      <c r="F23" s="24"/>
      <c r="G23" s="24"/>
      <c r="H23" s="24"/>
      <c r="I23" s="24"/>
      <c r="J23" s="24"/>
      <c r="K23" s="24"/>
      <c r="L23" s="75" t="s">
        <v>34</v>
      </c>
      <c r="M23" s="75"/>
      <c r="N23" s="75"/>
      <c r="O23" s="85">
        <f>O22*0.21</f>
        <v>0</v>
      </c>
      <c r="P23" s="10"/>
      <c r="Q23" s="86"/>
      <c r="R23" s="84"/>
      <c r="S23" s="10"/>
      <c r="T23" s="10"/>
    </row>
    <row r="24" spans="1:20" ht="12">
      <c r="A24" s="78"/>
      <c r="B24" s="87" t="s">
        <v>35</v>
      </c>
      <c r="C24" s="87"/>
      <c r="D24" s="88"/>
      <c r="E24" s="24"/>
      <c r="F24" s="24"/>
      <c r="G24" s="24"/>
      <c r="H24" s="24"/>
      <c r="I24" s="24"/>
      <c r="J24" s="24"/>
      <c r="K24" s="24"/>
      <c r="L24" s="89" t="s">
        <v>36</v>
      </c>
      <c r="M24" s="89"/>
      <c r="N24" s="89"/>
      <c r="O24" s="82">
        <f>SUM(O22:O23)</f>
        <v>0</v>
      </c>
      <c r="P24" s="10"/>
      <c r="Q24" s="83"/>
      <c r="R24" s="84"/>
      <c r="S24" s="10"/>
      <c r="T24" s="10"/>
    </row>
    <row r="25" spans="1:20" ht="12">
      <c r="A25" s="78"/>
      <c r="B25" s="90" t="s">
        <v>37</v>
      </c>
      <c r="C25" s="91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10"/>
      <c r="Q25" s="10"/>
      <c r="R25" s="10"/>
      <c r="S25" s="10"/>
      <c r="T25" s="10"/>
    </row>
    <row r="26" spans="1:20" ht="12">
      <c r="A26" s="78"/>
      <c r="B26" s="91"/>
      <c r="C26" s="92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10"/>
      <c r="Q26" s="10"/>
      <c r="R26" s="10"/>
      <c r="S26" s="10"/>
      <c r="T26" s="10"/>
    </row>
    <row r="27" spans="1:15" ht="12.75">
      <c r="A27" s="93"/>
      <c r="B27" s="94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</row>
  </sheetData>
  <sheetProtection selectLockedCells="1" selectUnlockedCells="1"/>
  <mergeCells count="24">
    <mergeCell ref="B5:R5"/>
    <mergeCell ref="A7:A10"/>
    <mergeCell ref="B7:B10"/>
    <mergeCell ref="C7:C10"/>
    <mergeCell ref="D7:D10"/>
    <mergeCell ref="E7:J7"/>
    <mergeCell ref="K7:O7"/>
    <mergeCell ref="E8:E10"/>
    <mergeCell ref="F8:F10"/>
    <mergeCell ref="G8:G10"/>
    <mergeCell ref="H8:H10"/>
    <mergeCell ref="I8:I10"/>
    <mergeCell ref="J8:J10"/>
    <mergeCell ref="K8:K10"/>
    <mergeCell ref="L8:L10"/>
    <mergeCell ref="M8:M10"/>
    <mergeCell ref="N8:N10"/>
    <mergeCell ref="O8:O10"/>
    <mergeCell ref="L19:N19"/>
    <mergeCell ref="L20:N20"/>
    <mergeCell ref="L21:N21"/>
    <mergeCell ref="L22:N22"/>
    <mergeCell ref="L23:N23"/>
    <mergeCell ref="L24:N24"/>
  </mergeCells>
  <printOptions/>
  <pageMargins left="0.2361111111111111" right="0" top="0.3541666666666667" bottom="0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Raivis</dc:creator>
  <cp:keywords/>
  <dc:description/>
  <cp:lastModifiedBy/>
  <cp:lastPrinted>2022-08-05T07:52:49Z</cp:lastPrinted>
  <dcterms:created xsi:type="dcterms:W3CDTF">2005-05-24T09:23:10Z</dcterms:created>
  <dcterms:modified xsi:type="dcterms:W3CDTF">2022-08-05T11:32:57Z</dcterms:modified>
  <cp:category/>
  <cp:version/>
  <cp:contentType/>
  <cp:contentStatus/>
  <cp:revision>9</cp:revision>
</cp:coreProperties>
</file>